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rmando\Downloads\formatos\SEGURIDAD O SALUD EN EL TRABAJO\"/>
    </mc:Choice>
  </mc:AlternateContent>
  <xr:revisionPtr revIDLastSave="0" documentId="13_ncr:1_{7F1686A0-DFDA-4EE1-8772-81AF6772AA5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jury statistics 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akIOhNwLks4/zxZg32HudNOsJ9+NXyNtHH0xVeA7CEo="/>
    </ext>
  </extLst>
</workbook>
</file>

<file path=xl/calcChain.xml><?xml version="1.0" encoding="utf-8"?>
<calcChain xmlns="http://schemas.openxmlformats.org/spreadsheetml/2006/main">
  <c r="M29" i="1" l="1"/>
  <c r="M28" i="1"/>
  <c r="C25" i="1"/>
  <c r="C24" i="1"/>
  <c r="L23" i="1"/>
  <c r="C23" i="1"/>
  <c r="L22" i="1"/>
  <c r="C22" i="1"/>
  <c r="L21" i="1"/>
  <c r="C21" i="1"/>
  <c r="L20" i="1"/>
  <c r="C20" i="1"/>
  <c r="B17" i="1"/>
</calcChain>
</file>

<file path=xl/sharedStrings.xml><?xml version="1.0" encoding="utf-8"?>
<sst xmlns="http://schemas.openxmlformats.org/spreadsheetml/2006/main" count="53" uniqueCount="49">
  <si>
    <t>Panel de control de incidentes y lesiones</t>
  </si>
  <si>
    <t>Categoria</t>
  </si>
  <si>
    <t>No of Cases</t>
  </si>
  <si>
    <t>Dolor</t>
  </si>
  <si>
    <t>Cortadas</t>
  </si>
  <si>
    <t>Estrés por calor</t>
  </si>
  <si>
    <t>Contusion</t>
  </si>
  <si>
    <t>Vertigo</t>
  </si>
  <si>
    <t>Punción</t>
  </si>
  <si>
    <t>Dolor de cabeza</t>
  </si>
  <si>
    <t>Fiebre</t>
  </si>
  <si>
    <t>Mareos</t>
  </si>
  <si>
    <t>Dolor muscular</t>
  </si>
  <si>
    <t>Lesión Ocular</t>
  </si>
  <si>
    <t>Laceración</t>
  </si>
  <si>
    <t>Hipertension</t>
  </si>
  <si>
    <t>Esguince</t>
  </si>
  <si>
    <t>Gran Total</t>
  </si>
  <si>
    <t>Ubicación</t>
  </si>
  <si>
    <t>No. De casos</t>
  </si>
  <si>
    <t>% de casos</t>
  </si>
  <si>
    <t>Trimestre</t>
  </si>
  <si>
    <t>Ubicación 1</t>
  </si>
  <si>
    <t>Trimestre 1</t>
  </si>
  <si>
    <t>Ubicación 2</t>
  </si>
  <si>
    <t>Trimestre 2</t>
  </si>
  <si>
    <t>Ubicación 3</t>
  </si>
  <si>
    <t>Trimestre 3</t>
  </si>
  <si>
    <t>Ubicación 4</t>
  </si>
  <si>
    <t>Trimestre 4</t>
  </si>
  <si>
    <t>Ubicación 5</t>
  </si>
  <si>
    <t>Ubicación 6</t>
  </si>
  <si>
    <t>Designación</t>
  </si>
  <si>
    <t>Turno</t>
  </si>
  <si>
    <t>%</t>
  </si>
  <si>
    <t>Carpintero</t>
  </si>
  <si>
    <t>Turno de dia</t>
  </si>
  <si>
    <t>Andamios</t>
  </si>
  <si>
    <t>Turno de noche</t>
  </si>
  <si>
    <t>Fijador de acero</t>
  </si>
  <si>
    <t>Operador</t>
  </si>
  <si>
    <t>Ayudante</t>
  </si>
  <si>
    <t>Tecnico</t>
  </si>
  <si>
    <t>Jefe</t>
  </si>
  <si>
    <t>Instalador</t>
  </si>
  <si>
    <t>Electricista</t>
  </si>
  <si>
    <t>Albañil</t>
  </si>
  <si>
    <t>Fecha</t>
  </si>
  <si>
    <t>Casos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</si>
</sst>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b/>
      <sz val="28"/>
      <color theme="0"/>
      <name val="Calibri"/>
    </font>
    <font>
      <sz val="1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2" borderId="4" xfId="0" applyFont="1" applyFill="1" applyBorder="1"/>
    <xf numFmtId="9" fontId="3" fillId="0" borderId="0" xfId="0" applyNumberFormat="1" applyFont="1" applyAlignment="1">
      <alignment horizontal="center"/>
    </xf>
    <xf numFmtId="9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No of Cases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'injury statistics sheet'!$A$3:$A$16</c:f>
              <c:strCache>
                <c:ptCount val="14"/>
                <c:pt idx="0">
                  <c:v>Dolor</c:v>
                </c:pt>
                <c:pt idx="1">
                  <c:v>Cortadas</c:v>
                </c:pt>
                <c:pt idx="2">
                  <c:v>Estrés por calor</c:v>
                </c:pt>
                <c:pt idx="3">
                  <c:v>Contusion</c:v>
                </c:pt>
                <c:pt idx="4">
                  <c:v>Vertigo</c:v>
                </c:pt>
                <c:pt idx="5">
                  <c:v>Punción</c:v>
                </c:pt>
                <c:pt idx="6">
                  <c:v>Dolor de cabeza</c:v>
                </c:pt>
                <c:pt idx="7">
                  <c:v>Fiebre</c:v>
                </c:pt>
                <c:pt idx="8">
                  <c:v>Mareos</c:v>
                </c:pt>
                <c:pt idx="9">
                  <c:v>Dolor muscular</c:v>
                </c:pt>
                <c:pt idx="10">
                  <c:v>Lesión Ocular</c:v>
                </c:pt>
                <c:pt idx="11">
                  <c:v>Laceración</c:v>
                </c:pt>
                <c:pt idx="12">
                  <c:v>Hipertension</c:v>
                </c:pt>
                <c:pt idx="13">
                  <c:v>Esguince</c:v>
                </c:pt>
              </c:strCache>
            </c:strRef>
          </c:cat>
          <c:val>
            <c:numRef>
              <c:f>'injury statistics sheet'!$B$3:$B$16</c:f>
              <c:numCache>
                <c:formatCode>General</c:formatCode>
                <c:ptCount val="14"/>
                <c:pt idx="0">
                  <c:v>11</c:v>
                </c:pt>
                <c:pt idx="1">
                  <c:v>4</c:v>
                </c:pt>
                <c:pt idx="2">
                  <c:v>2</c:v>
                </c:pt>
                <c:pt idx="3">
                  <c:v>5</c:v>
                </c:pt>
                <c:pt idx="4">
                  <c:v>4</c:v>
                </c:pt>
                <c:pt idx="5">
                  <c:v>8</c:v>
                </c:pt>
                <c:pt idx="6">
                  <c:v>6</c:v>
                </c:pt>
                <c:pt idx="7">
                  <c:v>3</c:v>
                </c:pt>
                <c:pt idx="8">
                  <c:v>10</c:v>
                </c:pt>
                <c:pt idx="9">
                  <c:v>5</c:v>
                </c:pt>
                <c:pt idx="10">
                  <c:v>4</c:v>
                </c:pt>
                <c:pt idx="11">
                  <c:v>3</c:v>
                </c:pt>
                <c:pt idx="12">
                  <c:v>6</c:v>
                </c:pt>
                <c:pt idx="13">
                  <c:v>3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91AF-4CF9-85A6-E4DE04AADB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280490740"/>
        <c:axId val="903648973"/>
      </c:barChart>
      <c:catAx>
        <c:axId val="128049074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 rot="-5400000"/>
          <a:lstStyle/>
          <a:p>
            <a:pPr lvl="0">
              <a:defRPr sz="800" b="0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903648973"/>
        <c:crosses val="autoZero"/>
        <c:auto val="1"/>
        <c:lblAlgn val="ctr"/>
        <c:lblOffset val="100"/>
        <c:noMultiLvlLbl val="1"/>
      </c:catAx>
      <c:valAx>
        <c:axId val="903648973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280490740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No. De casos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900" b="0" i="0">
                    <a:latin typeface="+mn-lt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'injury statistics sheet'!$A$28:$A$37</c:f>
              <c:strCache>
                <c:ptCount val="10"/>
                <c:pt idx="0">
                  <c:v>Carpintero</c:v>
                </c:pt>
                <c:pt idx="1">
                  <c:v>Andamios</c:v>
                </c:pt>
                <c:pt idx="2">
                  <c:v>Fijador de acero</c:v>
                </c:pt>
                <c:pt idx="3">
                  <c:v>Operador</c:v>
                </c:pt>
                <c:pt idx="4">
                  <c:v>Ayudante</c:v>
                </c:pt>
                <c:pt idx="5">
                  <c:v>Tecnico</c:v>
                </c:pt>
                <c:pt idx="6">
                  <c:v>Jefe</c:v>
                </c:pt>
                <c:pt idx="7">
                  <c:v>Instalador</c:v>
                </c:pt>
                <c:pt idx="8">
                  <c:v>Electricista</c:v>
                </c:pt>
                <c:pt idx="9">
                  <c:v>Albañil</c:v>
                </c:pt>
              </c:strCache>
            </c:strRef>
          </c:cat>
          <c:val>
            <c:numRef>
              <c:f>'injury statistics sheet'!$B$28:$B$37</c:f>
              <c:numCache>
                <c:formatCode>General</c:formatCode>
                <c:ptCount val="10"/>
                <c:pt idx="0">
                  <c:v>11</c:v>
                </c:pt>
                <c:pt idx="1">
                  <c:v>8</c:v>
                </c:pt>
                <c:pt idx="2">
                  <c:v>7</c:v>
                </c:pt>
                <c:pt idx="3">
                  <c:v>15</c:v>
                </c:pt>
                <c:pt idx="4">
                  <c:v>17</c:v>
                </c:pt>
                <c:pt idx="5">
                  <c:v>20</c:v>
                </c:pt>
                <c:pt idx="6">
                  <c:v>21</c:v>
                </c:pt>
                <c:pt idx="7">
                  <c:v>3</c:v>
                </c:pt>
                <c:pt idx="8">
                  <c:v>5</c:v>
                </c:pt>
                <c:pt idx="9">
                  <c:v>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4408-4995-8856-23A1947A93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876867054"/>
        <c:axId val="1085149609"/>
      </c:barChart>
      <c:catAx>
        <c:axId val="1876867054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085149609"/>
        <c:crosses val="autoZero"/>
        <c:auto val="1"/>
        <c:lblAlgn val="ctr"/>
        <c:lblOffset val="100"/>
        <c:noMultiLvlLbl val="1"/>
      </c:catAx>
      <c:valAx>
        <c:axId val="1085149609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876867054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barChart>
        <c:barDir val="col"/>
        <c:grouping val="clustered"/>
        <c:varyColors val="1"/>
        <c:ser>
          <c:idx val="0"/>
          <c:order val="0"/>
          <c:tx>
            <c:v>No. De casos</c:v>
          </c:tx>
          <c:spPr>
            <a:solidFill>
              <a:schemeClr val="accent1"/>
            </a:solidFill>
            <a:ln cmpd="sng">
              <a:solidFill>
                <a:srgbClr val="000000"/>
              </a:solidFill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100" b="0" i="0">
                    <a:latin typeface="+mn-lt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'injury statistics sheet'!$K$28:$K$29</c:f>
              <c:strCache>
                <c:ptCount val="2"/>
                <c:pt idx="0">
                  <c:v>Turno de dia</c:v>
                </c:pt>
                <c:pt idx="1">
                  <c:v>Turno de noche</c:v>
                </c:pt>
              </c:strCache>
            </c:strRef>
          </c:cat>
          <c:val>
            <c:numRef>
              <c:f>'injury statistics sheet'!$L$28:$L$29</c:f>
              <c:numCache>
                <c:formatCode>General</c:formatCode>
                <c:ptCount val="2"/>
                <c:pt idx="0">
                  <c:v>35</c:v>
                </c:pt>
                <c:pt idx="1">
                  <c:v>25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 cmpd="sng">
                    <a:solidFill>
                      <a:srgbClr val="000000"/>
                    </a:solidFill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C065-4A4C-9E80-200106A818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19517913"/>
        <c:axId val="949111086"/>
      </c:barChart>
      <c:catAx>
        <c:axId val="619517913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949111086"/>
        <c:crosses val="autoZero"/>
        <c:auto val="1"/>
        <c:lblAlgn val="ctr"/>
        <c:lblOffset val="100"/>
        <c:noMultiLvlLbl val="1"/>
      </c:catAx>
      <c:valAx>
        <c:axId val="949111086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b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619517913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plotArea>
      <c:layout/>
      <c:lineChart>
        <c:grouping val="standard"/>
        <c:varyColors val="0"/>
        <c:ser>
          <c:idx val="0"/>
          <c:order val="0"/>
          <c:tx>
            <c:v>Casos</c:v>
          </c:tx>
          <c:spPr>
            <a:ln w="9525" cmpd="sng">
              <a:solidFill>
                <a:srgbClr val="5B9BD5"/>
              </a:solidFill>
            </a:ln>
          </c:spPr>
          <c:marker>
            <c:symbol val="circle"/>
            <c:size val="10"/>
            <c:spPr>
              <a:solidFill>
                <a:srgbClr val="5B9BD5"/>
              </a:solidFill>
              <a:ln cmpd="sng">
                <a:solidFill>
                  <a:srgbClr val="5B9BD5"/>
                </a:solidFill>
              </a:ln>
            </c:spPr>
          </c:marker>
          <c:dPt>
            <c:idx val="6"/>
            <c:marker>
              <c:spPr>
                <a:solidFill>
                  <a:srgbClr val="C00000"/>
                </a:solidFill>
                <a:ln cmpd="sng">
                  <a:solidFill>
                    <a:srgbClr val="C00000"/>
                  </a:solidFill>
                </a:ln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0-E3F9-4F45-9C4C-E7D8EA7EDAE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lvl="0">
                  <a:defRPr sz="1800" b="1" i="0">
                    <a:latin typeface="+mn-lt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'injury statistics sheet'!$A$40:$A$48</c:f>
              <c:numCache>
                <c:formatCode>m/d/yyyy</c:formatCode>
                <c:ptCount val="9"/>
                <c:pt idx="0">
                  <c:v>44275</c:v>
                </c:pt>
                <c:pt idx="1">
                  <c:v>44276</c:v>
                </c:pt>
                <c:pt idx="2">
                  <c:v>44277</c:v>
                </c:pt>
                <c:pt idx="3">
                  <c:v>44278</c:v>
                </c:pt>
                <c:pt idx="4">
                  <c:v>44279</c:v>
                </c:pt>
                <c:pt idx="5">
                  <c:v>44280</c:v>
                </c:pt>
                <c:pt idx="6">
                  <c:v>44281</c:v>
                </c:pt>
                <c:pt idx="7">
                  <c:v>44282</c:v>
                </c:pt>
                <c:pt idx="8">
                  <c:v>44283</c:v>
                </c:pt>
              </c:numCache>
            </c:numRef>
          </c:cat>
          <c:val>
            <c:numRef>
              <c:f>'injury statistics sheet'!$B$40:$B$48</c:f>
              <c:numCache>
                <c:formatCode>General</c:formatCode>
                <c:ptCount val="9"/>
                <c:pt idx="0">
                  <c:v>2</c:v>
                </c:pt>
                <c:pt idx="1">
                  <c:v>2</c:v>
                </c:pt>
                <c:pt idx="2">
                  <c:v>4</c:v>
                </c:pt>
                <c:pt idx="3">
                  <c:v>2</c:v>
                </c:pt>
                <c:pt idx="4">
                  <c:v>3</c:v>
                </c:pt>
                <c:pt idx="5">
                  <c:v>0</c:v>
                </c:pt>
                <c:pt idx="6">
                  <c:v>4</c:v>
                </c:pt>
                <c:pt idx="7">
                  <c:v>5</c:v>
                </c:pt>
                <c:pt idx="8">
                  <c:v>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3F9-4F45-9C4C-E7D8EA7ED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73677788"/>
        <c:axId val="1408796812"/>
      </c:lineChart>
      <c:dateAx>
        <c:axId val="107367778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[$-409]mmmm\ d;@" sourceLinked="0"/>
        <c:majorTickMark val="out"/>
        <c:minorTickMark val="none"/>
        <c:tickLblPos val="nextTo"/>
        <c:txPr>
          <a:bodyPr/>
          <a:lstStyle/>
          <a:p>
            <a:pPr lvl="0">
              <a:defRPr sz="1000" b="1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408796812"/>
        <c:crosses val="autoZero"/>
        <c:auto val="1"/>
        <c:lblOffset val="100"/>
        <c:baseTimeUnit val="days"/>
      </c:dateAx>
      <c:valAx>
        <c:axId val="1408796812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pPr lvl="0">
                  <a:defRPr b="0">
                    <a:solidFill>
                      <a:srgbClr val="000000"/>
                    </a:solidFill>
                    <a:latin typeface="+mn-lt"/>
                  </a:defRPr>
                </a:pPr>
                <a:endParaRPr lang="es-MX"/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txPr>
          <a:bodyPr/>
          <a:lstStyle/>
          <a:p>
            <a:pPr lvl="0">
              <a:defRPr sz="900" b="0" i="0">
                <a:solidFill>
                  <a:srgbClr val="000000"/>
                </a:solidFill>
                <a:latin typeface="+mn-lt"/>
              </a:defRPr>
            </a:pPr>
            <a:endParaRPr lang="es-MX"/>
          </a:p>
        </c:txPr>
        <c:crossAx val="1073677788"/>
        <c:crosses val="autoZero"/>
        <c:crossBetween val="between"/>
      </c:valAx>
    </c:plotArea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'injury statistics sheet'!$C$19</c:f>
              <c:strCache>
                <c:ptCount val="1"/>
                <c:pt idx="0">
                  <c:v>% de casos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58C8-4033-99E7-FCE812AB4A1C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58C8-4033-99E7-FCE812AB4A1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58C8-4033-99E7-FCE812AB4A1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58C8-4033-99E7-FCE812AB4A1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</c:spPr>
            <c:extLst>
              <c:ext xmlns:c16="http://schemas.microsoft.com/office/drawing/2014/chart" uri="{C3380CC4-5D6E-409C-BE32-E72D297353CC}">
                <c16:uniqueId val="{00000009-58C8-4033-99E7-FCE812AB4A1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</c:spPr>
            <c:extLst>
              <c:ext xmlns:c16="http://schemas.microsoft.com/office/drawing/2014/chart" uri="{C3380CC4-5D6E-409C-BE32-E72D297353CC}">
                <c16:uniqueId val="{0000000B-58C8-4033-99E7-FCE812AB4A1C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'injury statistics sheet'!$A$20:$A$25</c:f>
              <c:strCache>
                <c:ptCount val="6"/>
                <c:pt idx="0">
                  <c:v>Ubicación 1</c:v>
                </c:pt>
                <c:pt idx="1">
                  <c:v>Ubicación 2</c:v>
                </c:pt>
                <c:pt idx="2">
                  <c:v>Ubicación 3</c:v>
                </c:pt>
                <c:pt idx="3">
                  <c:v>Ubicación 4</c:v>
                </c:pt>
                <c:pt idx="4">
                  <c:v>Ubicación 5</c:v>
                </c:pt>
                <c:pt idx="5">
                  <c:v>Ubicación 6</c:v>
                </c:pt>
              </c:strCache>
            </c:strRef>
          </c:cat>
          <c:val>
            <c:numRef>
              <c:f>'injury statistics sheet'!$C$20:$C$25</c:f>
              <c:numCache>
                <c:formatCode>0%</c:formatCode>
                <c:ptCount val="6"/>
                <c:pt idx="0">
                  <c:v>4.1666666666666664E-2</c:v>
                </c:pt>
                <c:pt idx="1">
                  <c:v>6.9444444444444448E-2</c:v>
                </c:pt>
                <c:pt idx="2">
                  <c:v>0.16666666666666666</c:v>
                </c:pt>
                <c:pt idx="3">
                  <c:v>0.125</c:v>
                </c:pt>
                <c:pt idx="4">
                  <c:v>0.25</c:v>
                </c:pt>
                <c:pt idx="5">
                  <c:v>0.34722222222222221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58C8-4033-99E7-FCE812AB4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'injury statistics sheet'!$L$19</c:f>
              <c:strCache>
                <c:ptCount val="1"/>
                <c:pt idx="0">
                  <c:v>% de casos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1973-4AD9-96BB-CE6FCFE03D7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1973-4AD9-96BB-CE6FCFE03D7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</c:spPr>
            <c:extLst>
              <c:ext xmlns:c16="http://schemas.microsoft.com/office/drawing/2014/chart" uri="{C3380CC4-5D6E-409C-BE32-E72D297353CC}">
                <c16:uniqueId val="{00000005-1973-4AD9-96BB-CE6FCFE03D72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</c:spPr>
            <c:extLst>
              <c:ext xmlns:c16="http://schemas.microsoft.com/office/drawing/2014/chart" uri="{C3380CC4-5D6E-409C-BE32-E72D297353CC}">
                <c16:uniqueId val="{00000007-1973-4AD9-96BB-CE6FCFE03D72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'injury statistics sheet'!$J$20:$J$23</c:f>
              <c:strCache>
                <c:ptCount val="4"/>
                <c:pt idx="0">
                  <c:v>Trimestre 1</c:v>
                </c:pt>
                <c:pt idx="1">
                  <c:v>Trimestre 2</c:v>
                </c:pt>
                <c:pt idx="2">
                  <c:v>Trimestre 3</c:v>
                </c:pt>
                <c:pt idx="3">
                  <c:v>Trimestre 4</c:v>
                </c:pt>
              </c:strCache>
            </c:strRef>
          </c:cat>
          <c:val>
            <c:numRef>
              <c:f>'injury statistics sheet'!$L$20:$L$23</c:f>
              <c:numCache>
                <c:formatCode>0%</c:formatCode>
                <c:ptCount val="4"/>
                <c:pt idx="0">
                  <c:v>0.22857142857142856</c:v>
                </c:pt>
                <c:pt idx="1">
                  <c:v>0.2</c:v>
                </c:pt>
                <c:pt idx="2">
                  <c:v>0.31428571428571428</c:v>
                </c:pt>
                <c:pt idx="3">
                  <c:v>0.25714285714285712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973-4AD9-96BB-CE6FCFE03D7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1"/>
  <c:style val="2"/>
  <c:chart>
    <c:autoTitleDeleted val="1"/>
    <c:view3D>
      <c:rotX val="50"/>
      <c:rotY val="0"/>
      <c:rAngAx val="1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</c:spPr>
            <c:extLst>
              <c:ext xmlns:c16="http://schemas.microsoft.com/office/drawing/2014/chart" uri="{C3380CC4-5D6E-409C-BE32-E72D297353CC}">
                <c16:uniqueId val="{00000001-66A1-46F4-AA5E-8F270E2C7020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</c:spPr>
            <c:extLst>
              <c:ext xmlns:c16="http://schemas.microsoft.com/office/drawing/2014/chart" uri="{C3380CC4-5D6E-409C-BE32-E72D297353CC}">
                <c16:uniqueId val="{00000003-66A1-46F4-AA5E-8F270E2C7020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'injury statistics sheet'!$K$28:$K$29</c:f>
              <c:strCache>
                <c:ptCount val="2"/>
                <c:pt idx="0">
                  <c:v>Turno de dia</c:v>
                </c:pt>
                <c:pt idx="1">
                  <c:v>Turno de noche</c:v>
                </c:pt>
              </c:strCache>
            </c:strRef>
          </c:cat>
          <c:val>
            <c:numRef>
              <c:f>'injury statistics sheet'!$M$28:$M$29</c:f>
              <c:numCache>
                <c:formatCode>0%</c:formatCode>
                <c:ptCount val="2"/>
                <c:pt idx="0">
                  <c:v>0.58333333333333337</c:v>
                </c:pt>
                <c:pt idx="1">
                  <c:v>0.41666666666666669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6A1-46F4-AA5E-8F270E2C702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  <c:txPr>
        <a:bodyPr/>
        <a:lstStyle/>
        <a:p>
          <a:pPr lvl="0">
            <a:defRPr sz="900" b="0" i="0">
              <a:solidFill>
                <a:srgbClr val="1A1A1A"/>
              </a:solidFill>
              <a:latin typeface="+mn-lt"/>
            </a:defRPr>
          </a:pPr>
          <a:endParaRPr lang="es-MX"/>
        </a:p>
      </c:txPr>
    </c:legend>
    <c:plotVisOnly val="1"/>
    <c:dispBlanksAs val="zero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1447800</xdr:colOff>
      <xdr:row>0</xdr:row>
      <xdr:rowOff>485775</xdr:rowOff>
    </xdr:from>
    <xdr:ext cx="9867900" cy="3200400"/>
    <xdr:graphicFrame macro="">
      <xdr:nvGraphicFramePr>
        <xdr:cNvPr id="1387573829" name="Chart 1">
          <a:extLst>
            <a:ext uri="{FF2B5EF4-FFF2-40B4-BE49-F238E27FC236}">
              <a16:creationId xmlns:a16="http://schemas.microsoft.com/office/drawing/2014/main" id="{00000000-0008-0000-0000-000045B2B45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oneCellAnchor>
  <xdr:oneCellAnchor>
    <xdr:from>
      <xdr:col>1</xdr:col>
      <xdr:colOff>1333500</xdr:colOff>
      <xdr:row>26</xdr:row>
      <xdr:rowOff>0</xdr:rowOff>
    </xdr:from>
    <xdr:ext cx="5029200" cy="2200275"/>
    <xdr:graphicFrame macro="">
      <xdr:nvGraphicFramePr>
        <xdr:cNvPr id="1457249030" name="Chart 2">
          <a:extLst>
            <a:ext uri="{FF2B5EF4-FFF2-40B4-BE49-F238E27FC236}">
              <a16:creationId xmlns:a16="http://schemas.microsoft.com/office/drawing/2014/main" id="{00000000-0008-0000-0000-000006DBDB5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oneCellAnchor>
  <xdr:oneCellAnchor>
    <xdr:from>
      <xdr:col>10</xdr:col>
      <xdr:colOff>0</xdr:colOff>
      <xdr:row>29</xdr:row>
      <xdr:rowOff>0</xdr:rowOff>
    </xdr:from>
    <xdr:ext cx="1657350" cy="1600200"/>
    <xdr:graphicFrame macro="">
      <xdr:nvGraphicFramePr>
        <xdr:cNvPr id="1342197964" name="Chart 3">
          <a:extLst>
            <a:ext uri="{FF2B5EF4-FFF2-40B4-BE49-F238E27FC236}">
              <a16:creationId xmlns:a16="http://schemas.microsoft.com/office/drawing/2014/main" id="{00000000-0008-0000-0000-0000CC50005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 fLocksWithSheet="0"/>
  </xdr:oneCellAnchor>
  <xdr:oneCellAnchor>
    <xdr:from>
      <xdr:col>2</xdr:col>
      <xdr:colOff>0</xdr:colOff>
      <xdr:row>38</xdr:row>
      <xdr:rowOff>38100</xdr:rowOff>
    </xdr:from>
    <xdr:ext cx="9867900" cy="1962150"/>
    <xdr:graphicFrame macro="">
      <xdr:nvGraphicFramePr>
        <xdr:cNvPr id="1881157894" name="Chart 4">
          <a:extLst>
            <a:ext uri="{FF2B5EF4-FFF2-40B4-BE49-F238E27FC236}">
              <a16:creationId xmlns:a16="http://schemas.microsoft.com/office/drawing/2014/main" id="{00000000-0008-0000-0000-00000631207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 fLocksWithSheet="0"/>
  </xdr:oneCellAnchor>
  <xdr:oneCellAnchor>
    <xdr:from>
      <xdr:col>3</xdr:col>
      <xdr:colOff>104775</xdr:colOff>
      <xdr:row>18</xdr:row>
      <xdr:rowOff>19050</xdr:rowOff>
    </xdr:from>
    <xdr:ext cx="2562225" cy="1352550"/>
    <xdr:graphicFrame macro="">
      <xdr:nvGraphicFramePr>
        <xdr:cNvPr id="221064470" name="Chart 5">
          <a:extLst>
            <a:ext uri="{FF2B5EF4-FFF2-40B4-BE49-F238E27FC236}">
              <a16:creationId xmlns:a16="http://schemas.microsoft.com/office/drawing/2014/main" id="{00000000-0008-0000-0000-0000162D2D0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 fLocksWithSheet="0"/>
  </xdr:oneCellAnchor>
  <xdr:oneCellAnchor>
    <xdr:from>
      <xdr:col>12</xdr:col>
      <xdr:colOff>152400</xdr:colOff>
      <xdr:row>18</xdr:row>
      <xdr:rowOff>9525</xdr:rowOff>
    </xdr:from>
    <xdr:ext cx="3152775" cy="1343025"/>
    <xdr:graphicFrame macro="">
      <xdr:nvGraphicFramePr>
        <xdr:cNvPr id="1977152232" name="Chart 6">
          <a:extLst>
            <a:ext uri="{FF2B5EF4-FFF2-40B4-BE49-F238E27FC236}">
              <a16:creationId xmlns:a16="http://schemas.microsoft.com/office/drawing/2014/main" id="{00000000-0008-0000-0000-0000E8F2D87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 fLocksWithSheet="0"/>
  </xdr:oneCellAnchor>
  <xdr:oneCellAnchor>
    <xdr:from>
      <xdr:col>12</xdr:col>
      <xdr:colOff>133350</xdr:colOff>
      <xdr:row>26</xdr:row>
      <xdr:rowOff>0</xdr:rowOff>
    </xdr:from>
    <xdr:ext cx="3190875" cy="2200275"/>
    <xdr:graphicFrame macro="">
      <xdr:nvGraphicFramePr>
        <xdr:cNvPr id="1930369040" name="Chart 7">
          <a:extLst>
            <a:ext uri="{FF2B5EF4-FFF2-40B4-BE49-F238E27FC236}">
              <a16:creationId xmlns:a16="http://schemas.microsoft.com/office/drawing/2014/main" id="{00000000-0008-0000-0000-000010180F73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tabSelected="1" workbookViewId="0">
      <selection sqref="A1:Q1"/>
    </sheetView>
  </sheetViews>
  <sheetFormatPr baseColWidth="10" defaultColWidth="14.42578125" defaultRowHeight="15" customHeight="1" x14ac:dyDescent="0.25"/>
  <cols>
    <col min="1" max="1" width="18.7109375" customWidth="1"/>
    <col min="2" max="2" width="22" customWidth="1"/>
    <col min="3" max="9" width="8.85546875" customWidth="1"/>
    <col min="10" max="10" width="11.42578125" customWidth="1"/>
    <col min="11" max="12" width="12.42578125" customWidth="1"/>
    <col min="13" max="13" width="10.7109375" customWidth="1"/>
    <col min="14" max="14" width="12.42578125" customWidth="1"/>
    <col min="15" max="26" width="8.85546875" customWidth="1"/>
  </cols>
  <sheetData>
    <row r="1" spans="1:17" ht="42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10"/>
    </row>
    <row r="2" spans="1:17" x14ac:dyDescent="0.25">
      <c r="A2" s="1" t="s">
        <v>1</v>
      </c>
      <c r="B2" s="1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17" x14ac:dyDescent="0.25">
      <c r="A3" s="3" t="s">
        <v>3</v>
      </c>
      <c r="B3" s="3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x14ac:dyDescent="0.25">
      <c r="A4" s="3" t="s">
        <v>4</v>
      </c>
      <c r="B4" s="3">
        <v>4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3" t="s">
        <v>5</v>
      </c>
      <c r="B5" s="3">
        <v>2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3" t="s">
        <v>6</v>
      </c>
      <c r="B6" s="3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3" t="s">
        <v>7</v>
      </c>
      <c r="B7" s="3">
        <v>4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3" t="s">
        <v>8</v>
      </c>
      <c r="B8" s="3">
        <v>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3" t="s">
        <v>9</v>
      </c>
      <c r="B9" s="3">
        <v>6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3" t="s">
        <v>10</v>
      </c>
      <c r="B10" s="3">
        <v>3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3" t="s">
        <v>11</v>
      </c>
      <c r="B11" s="3">
        <v>10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3" t="s">
        <v>12</v>
      </c>
      <c r="B12" s="3">
        <v>5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3" t="s">
        <v>13</v>
      </c>
      <c r="B13" s="3">
        <v>4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x14ac:dyDescent="0.25">
      <c r="A14" s="3" t="s">
        <v>14</v>
      </c>
      <c r="B14" s="3">
        <v>3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x14ac:dyDescent="0.25">
      <c r="A15" s="3" t="s">
        <v>15</v>
      </c>
      <c r="B15" s="3">
        <v>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x14ac:dyDescent="0.25">
      <c r="A16" s="3" t="s">
        <v>16</v>
      </c>
      <c r="B16" s="3">
        <v>3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5">
      <c r="A17" s="3" t="s">
        <v>17</v>
      </c>
      <c r="B17" s="3">
        <f>SUM(B3:B16)</f>
        <v>74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</row>
    <row r="19" spans="1:17" x14ac:dyDescent="0.25">
      <c r="A19" s="1" t="s">
        <v>18</v>
      </c>
      <c r="B19" s="1" t="s">
        <v>19</v>
      </c>
      <c r="C19" s="2" t="s">
        <v>20</v>
      </c>
      <c r="D19" s="2"/>
      <c r="E19" s="2"/>
      <c r="F19" s="2"/>
      <c r="G19" s="2"/>
      <c r="H19" s="2"/>
      <c r="I19" s="2"/>
      <c r="J19" s="1" t="s">
        <v>21</v>
      </c>
      <c r="K19" s="1" t="s">
        <v>19</v>
      </c>
      <c r="L19" s="2" t="s">
        <v>20</v>
      </c>
      <c r="M19" s="2"/>
      <c r="N19" s="2"/>
      <c r="O19" s="2"/>
      <c r="P19" s="2"/>
      <c r="Q19" s="2"/>
    </row>
    <row r="20" spans="1:17" x14ac:dyDescent="0.25">
      <c r="A20" s="3" t="s">
        <v>22</v>
      </c>
      <c r="B20" s="3">
        <v>3</v>
      </c>
      <c r="C20" s="5">
        <f t="shared" ref="C20:C25" si="0">B20/SUM($B$20:$B$25)</f>
        <v>4.1666666666666664E-2</v>
      </c>
      <c r="D20" s="2"/>
      <c r="E20" s="2"/>
      <c r="F20" s="2"/>
      <c r="G20" s="2"/>
      <c r="H20" s="2"/>
      <c r="I20" s="2"/>
      <c r="J20" s="3" t="s">
        <v>23</v>
      </c>
      <c r="K20" s="3">
        <v>8</v>
      </c>
      <c r="L20" s="5">
        <f t="shared" ref="L20:L23" si="1">K20/SUM($K$20:$K$23)</f>
        <v>0.22857142857142856</v>
      </c>
      <c r="M20" s="2"/>
      <c r="N20" s="2"/>
      <c r="O20" s="2"/>
      <c r="P20" s="2"/>
      <c r="Q20" s="2"/>
    </row>
    <row r="21" spans="1:17" ht="15.75" customHeight="1" x14ac:dyDescent="0.25">
      <c r="A21" s="3" t="s">
        <v>24</v>
      </c>
      <c r="B21" s="3">
        <v>5</v>
      </c>
      <c r="C21" s="5">
        <f t="shared" si="0"/>
        <v>6.9444444444444448E-2</v>
      </c>
      <c r="D21" s="2"/>
      <c r="E21" s="2"/>
      <c r="F21" s="2"/>
      <c r="G21" s="2"/>
      <c r="H21" s="2"/>
      <c r="I21" s="2"/>
      <c r="J21" s="3" t="s">
        <v>25</v>
      </c>
      <c r="K21" s="3">
        <v>7</v>
      </c>
      <c r="L21" s="5">
        <f t="shared" si="1"/>
        <v>0.2</v>
      </c>
      <c r="M21" s="2"/>
      <c r="N21" s="2"/>
      <c r="O21" s="2"/>
      <c r="P21" s="2"/>
      <c r="Q21" s="2"/>
    </row>
    <row r="22" spans="1:17" ht="15.75" customHeight="1" x14ac:dyDescent="0.25">
      <c r="A22" s="3" t="s">
        <v>26</v>
      </c>
      <c r="B22" s="3">
        <v>12</v>
      </c>
      <c r="C22" s="5">
        <f t="shared" si="0"/>
        <v>0.16666666666666666</v>
      </c>
      <c r="D22" s="2"/>
      <c r="E22" s="2"/>
      <c r="F22" s="2"/>
      <c r="G22" s="2"/>
      <c r="H22" s="2"/>
      <c r="I22" s="2"/>
      <c r="J22" s="3" t="s">
        <v>27</v>
      </c>
      <c r="K22" s="3">
        <v>11</v>
      </c>
      <c r="L22" s="5">
        <f t="shared" si="1"/>
        <v>0.31428571428571428</v>
      </c>
      <c r="M22" s="2"/>
      <c r="N22" s="2"/>
      <c r="O22" s="2"/>
      <c r="P22" s="2"/>
      <c r="Q22" s="2"/>
    </row>
    <row r="23" spans="1:17" ht="15.75" customHeight="1" x14ac:dyDescent="0.25">
      <c r="A23" s="3" t="s">
        <v>28</v>
      </c>
      <c r="B23" s="3">
        <v>9</v>
      </c>
      <c r="C23" s="5">
        <f t="shared" si="0"/>
        <v>0.125</v>
      </c>
      <c r="D23" s="2"/>
      <c r="E23" s="2"/>
      <c r="F23" s="2"/>
      <c r="G23" s="2"/>
      <c r="H23" s="2"/>
      <c r="I23" s="2"/>
      <c r="J23" s="3" t="s">
        <v>29</v>
      </c>
      <c r="K23" s="3">
        <v>9</v>
      </c>
      <c r="L23" s="5">
        <f t="shared" si="1"/>
        <v>0.25714285714285712</v>
      </c>
      <c r="M23" s="2"/>
      <c r="N23" s="2"/>
      <c r="O23" s="2"/>
      <c r="P23" s="2"/>
      <c r="Q23" s="2"/>
    </row>
    <row r="24" spans="1:17" ht="15.75" customHeight="1" x14ac:dyDescent="0.25">
      <c r="A24" s="3" t="s">
        <v>30</v>
      </c>
      <c r="B24" s="3">
        <v>18</v>
      </c>
      <c r="C24" s="5">
        <f t="shared" si="0"/>
        <v>0.25</v>
      </c>
      <c r="D24" s="2"/>
      <c r="E24" s="2"/>
      <c r="F24" s="2"/>
      <c r="G24" s="2"/>
      <c r="H24" s="2"/>
      <c r="I24" s="2"/>
      <c r="J24" s="3"/>
      <c r="K24" s="3"/>
      <c r="L24" s="2"/>
      <c r="M24" s="2"/>
      <c r="N24" s="2"/>
      <c r="O24" s="2"/>
      <c r="P24" s="2"/>
      <c r="Q24" s="2"/>
    </row>
    <row r="25" spans="1:17" ht="15.75" customHeight="1" x14ac:dyDescent="0.25">
      <c r="A25" s="3" t="s">
        <v>31</v>
      </c>
      <c r="B25" s="3">
        <v>25</v>
      </c>
      <c r="C25" s="5">
        <f t="shared" si="0"/>
        <v>0.34722222222222221</v>
      </c>
      <c r="D25" s="2"/>
      <c r="E25" s="2"/>
      <c r="F25" s="2"/>
      <c r="G25" s="2"/>
      <c r="H25" s="2"/>
      <c r="I25" s="2"/>
      <c r="J25" s="3"/>
      <c r="K25" s="3"/>
      <c r="L25" s="2"/>
      <c r="M25" s="2"/>
      <c r="N25" s="2"/>
      <c r="O25" s="2"/>
      <c r="P25" s="2"/>
      <c r="Q25" s="2"/>
    </row>
    <row r="26" spans="1:17" ht="15.75" customHeight="1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</row>
    <row r="27" spans="1:17" ht="15.75" customHeight="1" x14ac:dyDescent="0.25">
      <c r="A27" s="3" t="s">
        <v>32</v>
      </c>
      <c r="B27" s="1" t="s">
        <v>19</v>
      </c>
      <c r="K27" s="3" t="s">
        <v>33</v>
      </c>
      <c r="L27" s="3" t="s">
        <v>19</v>
      </c>
      <c r="M27" s="3" t="s">
        <v>34</v>
      </c>
    </row>
    <row r="28" spans="1:17" ht="15.75" customHeight="1" x14ac:dyDescent="0.25">
      <c r="A28" s="3" t="s">
        <v>35</v>
      </c>
      <c r="B28" s="3">
        <v>11</v>
      </c>
      <c r="K28" s="3" t="s">
        <v>36</v>
      </c>
      <c r="L28" s="3">
        <v>35</v>
      </c>
      <c r="M28" s="6">
        <f>L28/SUM(L28:L29)</f>
        <v>0.58333333333333337</v>
      </c>
    </row>
    <row r="29" spans="1:17" ht="15.75" customHeight="1" x14ac:dyDescent="0.25">
      <c r="A29" s="3" t="s">
        <v>37</v>
      </c>
      <c r="B29" s="3">
        <v>8</v>
      </c>
      <c r="K29" s="3" t="s">
        <v>38</v>
      </c>
      <c r="L29" s="3">
        <v>25</v>
      </c>
      <c r="M29" s="6">
        <f>L29/SUM(L28:L29)</f>
        <v>0.41666666666666669</v>
      </c>
    </row>
    <row r="30" spans="1:17" ht="15.75" customHeight="1" x14ac:dyDescent="0.25">
      <c r="A30" s="3" t="s">
        <v>39</v>
      </c>
      <c r="B30" s="3">
        <v>7</v>
      </c>
    </row>
    <row r="31" spans="1:17" ht="15.75" customHeight="1" x14ac:dyDescent="0.25">
      <c r="A31" s="1" t="s">
        <v>40</v>
      </c>
      <c r="B31" s="3">
        <v>15</v>
      </c>
    </row>
    <row r="32" spans="1:17" ht="15.75" customHeight="1" x14ac:dyDescent="0.25">
      <c r="A32" s="1" t="s">
        <v>41</v>
      </c>
      <c r="B32" s="3">
        <v>17</v>
      </c>
    </row>
    <row r="33" spans="1:17" ht="15.75" customHeight="1" x14ac:dyDescent="0.25">
      <c r="A33" s="1" t="s">
        <v>42</v>
      </c>
      <c r="B33" s="3">
        <v>20</v>
      </c>
    </row>
    <row r="34" spans="1:17" ht="15.75" customHeight="1" x14ac:dyDescent="0.25">
      <c r="A34" s="1" t="s">
        <v>43</v>
      </c>
      <c r="B34" s="3">
        <v>21</v>
      </c>
    </row>
    <row r="35" spans="1:17" ht="15.75" customHeight="1" x14ac:dyDescent="0.25">
      <c r="A35" s="1" t="s">
        <v>44</v>
      </c>
      <c r="B35" s="3">
        <v>3</v>
      </c>
    </row>
    <row r="36" spans="1:17" ht="15.75" customHeight="1" x14ac:dyDescent="0.25">
      <c r="A36" s="1" t="s">
        <v>45</v>
      </c>
      <c r="B36" s="3">
        <v>5</v>
      </c>
    </row>
    <row r="37" spans="1:17" ht="15.75" customHeight="1" x14ac:dyDescent="0.25">
      <c r="A37" s="1" t="s">
        <v>46</v>
      </c>
      <c r="B37" s="3">
        <v>7</v>
      </c>
    </row>
    <row r="38" spans="1:17" ht="15.75" customHeight="1" x14ac:dyDescent="0.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</row>
    <row r="39" spans="1:17" ht="15.75" customHeight="1" x14ac:dyDescent="0.25">
      <c r="A39" s="1" t="s">
        <v>47</v>
      </c>
      <c r="B39" s="1" t="s">
        <v>48</v>
      </c>
    </row>
    <row r="40" spans="1:17" ht="15.75" customHeight="1" x14ac:dyDescent="0.25">
      <c r="A40" s="7">
        <v>44275</v>
      </c>
      <c r="B40" s="3">
        <v>2</v>
      </c>
    </row>
    <row r="41" spans="1:17" ht="15.75" customHeight="1" x14ac:dyDescent="0.25">
      <c r="A41" s="7">
        <v>44276</v>
      </c>
      <c r="B41" s="3">
        <v>2</v>
      </c>
    </row>
    <row r="42" spans="1:17" ht="15.75" customHeight="1" x14ac:dyDescent="0.25">
      <c r="A42" s="7">
        <v>44277</v>
      </c>
      <c r="B42" s="3">
        <v>4</v>
      </c>
    </row>
    <row r="43" spans="1:17" ht="15.75" customHeight="1" x14ac:dyDescent="0.25">
      <c r="A43" s="7">
        <v>44278</v>
      </c>
      <c r="B43" s="3">
        <v>2</v>
      </c>
    </row>
    <row r="44" spans="1:17" ht="15.75" customHeight="1" x14ac:dyDescent="0.25">
      <c r="A44" s="7">
        <v>44279</v>
      </c>
      <c r="B44" s="3">
        <v>3</v>
      </c>
    </row>
    <row r="45" spans="1:17" ht="15.75" customHeight="1" x14ac:dyDescent="0.25">
      <c r="A45" s="7">
        <v>44280</v>
      </c>
      <c r="B45" s="3">
        <v>0</v>
      </c>
    </row>
    <row r="46" spans="1:17" ht="15.75" customHeight="1" x14ac:dyDescent="0.25">
      <c r="A46" s="7">
        <v>44281</v>
      </c>
      <c r="B46" s="3">
        <v>4</v>
      </c>
    </row>
    <row r="47" spans="1:17" ht="15.75" customHeight="1" x14ac:dyDescent="0.25">
      <c r="A47" s="7">
        <v>44282</v>
      </c>
      <c r="B47" s="3">
        <v>5</v>
      </c>
    </row>
    <row r="48" spans="1:17" ht="15.75" customHeight="1" x14ac:dyDescent="0.25">
      <c r="A48" s="7">
        <v>44283</v>
      </c>
      <c r="B48" s="3">
        <v>2</v>
      </c>
    </row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1">
    <mergeCell ref="A1:Q1"/>
  </mergeCells>
  <pageMargins left="0.7" right="0.7" top="0.75" bottom="0.75" header="0" footer="0"/>
  <pageSetup scale="6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injury statistics 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AEPG</dc:creator>
  <cp:lastModifiedBy>Rankorner Rankorner</cp:lastModifiedBy>
  <dcterms:created xsi:type="dcterms:W3CDTF">2017-03-28T14:00:16Z</dcterms:created>
  <dcterms:modified xsi:type="dcterms:W3CDTF">2025-09-24T18:03:37Z</dcterms:modified>
</cp:coreProperties>
</file>